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8220"/>
  </bookViews>
  <sheets>
    <sheet name="2017" sheetId="14" r:id="rId1"/>
  </sheets>
  <definedNames>
    <definedName name="_xlnm.Print_Titles" localSheetId="0">'2017'!$3:$3</definedName>
    <definedName name="_xlnm.Print_Area" localSheetId="0">'2017'!$A$1:$AE$29</definedName>
  </definedNames>
  <calcPr calcId="145621"/>
</workbook>
</file>

<file path=xl/calcChain.xml><?xml version="1.0" encoding="utf-8"?>
<calcChain xmlns="http://schemas.openxmlformats.org/spreadsheetml/2006/main">
  <c r="AE29" i="14" l="1"/>
  <c r="T34" i="14"/>
  <c r="N34" i="14"/>
  <c r="M34" i="14"/>
  <c r="L34" i="14"/>
  <c r="F34" i="14"/>
  <c r="G34" i="14"/>
  <c r="H34" i="14"/>
  <c r="I34" i="14"/>
  <c r="D17" i="14" l="1"/>
  <c r="D23" i="14" s="1"/>
  <c r="X29" i="14" l="1"/>
  <c r="AB34" i="14" l="1"/>
  <c r="AA34" i="14"/>
  <c r="D11" i="14"/>
  <c r="D26" i="14" l="1"/>
</calcChain>
</file>

<file path=xl/sharedStrings.xml><?xml version="1.0" encoding="utf-8"?>
<sst xmlns="http://schemas.openxmlformats.org/spreadsheetml/2006/main" count="224" uniqueCount="119">
  <si>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</si>
  <si>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</si>
  <si>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</si>
  <si>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</si>
  <si>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</si>
  <si>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</si>
  <si>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</si>
  <si>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</si>
  <si>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</si>
  <si>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</si>
  <si>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</si>
  <si>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</si>
  <si>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</si>
  <si>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</si>
  <si>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</si>
  <si>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</si>
  <si>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Наименование работы</t>
  </si>
  <si>
    <t>Общая информация по предоставленным коммунальным услугам</t>
  </si>
  <si>
    <t xml:space="preserve">Общий объем потребления 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</si>
  <si>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</si>
  <si>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</si>
  <si>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</si>
  <si>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</si>
  <si>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</si>
  <si>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</si>
  <si>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</si>
  <si>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21.</t>
  </si>
  <si>
    <t>22.</t>
  </si>
  <si>
    <t>Начислено  за работы (услуги) по содержанию и текущему ремонту, в том числе:</t>
  </si>
  <si>
    <t xml:space="preserve">     - целевых взносов от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</si>
  <si>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</si>
  <si>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</si>
  <si>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</si>
  <si>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</si>
  <si>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</si>
  <si>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</si>
  <si>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</si>
  <si>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</si>
  <si>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</si>
  <si>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</si>
  <si>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</si>
  <si>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</si>
  <si>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</si>
  <si>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</si>
  <si>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</si>
  <si>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</si>
  <si>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</si>
  <si>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м3</t>
  </si>
  <si>
    <t>Водоотведение</t>
  </si>
  <si>
    <t>Работы по обеспечению вывоза бытовых отходов</t>
  </si>
  <si>
    <t>Работы (услуги) по управлению многоквартирным домом</t>
  </si>
  <si>
    <t>кВт</t>
  </si>
  <si>
    <t>---</t>
  </si>
  <si>
    <t>Авансовые платежи потребителей (на начало периода)</t>
  </si>
  <si>
    <t xml:space="preserve">     - денежных средств от собственников/ 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</si>
  <si>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</si>
  <si>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</si>
  <si>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-         задолженность потребителей  (на конец периода)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</si>
  <si>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</si>
  <si>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</si>
  <si>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23.Наименование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</si>
  <si>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</si>
  <si>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</si>
  <si>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Переходящие остатки денежных средств (на начало периода)</t>
  </si>
  <si>
    <t xml:space="preserve">     - задолженность потребителей (на начало периода)</t>
  </si>
  <si>
    <t xml:space="preserve">     - задолженность потребителей  (на конец периода)</t>
  </si>
  <si>
    <t>Работы по содержанию и ремонту лифта в многоквартирном доме</t>
  </si>
  <si>
    <t xml:space="preserve">Предоставление информации, подлежащей обязательному раскрытию в соответствии с законодательством РФ </t>
  </si>
  <si>
    <t>Рассчетно-кассовое обслуживание</t>
  </si>
  <si>
    <t>Проведение дератизации, дезинсекции помещений входящих в состав общего имущества</t>
  </si>
  <si>
    <t>Работы по аварийно-диспетчерскому обслуживанию и заявочному ремонту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</si>
  <si>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</si>
  <si>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 xml:space="preserve">Работы по содержанию земельного участка с элементами озеленения и благоустройства, иными объектами предназначенными для обслуживания и эксплуатации МКД </t>
  </si>
  <si>
    <t>Работы по санитарному содержанию придомовой территории</t>
  </si>
  <si>
    <t>Работы по санитарному содержанию помещений, входящих в сотав общего имущества</t>
  </si>
  <si>
    <t>Работы по текущему ремонту</t>
  </si>
  <si>
    <t>Сдвигание свежевыпавшего снега и очистка придомовой территории от снега и льда при наличии колейности свыше 5 см.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</si>
  <si>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</si>
  <si>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</si>
  <si>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Уборка контейнерных площадок, расположенных на придомовой территории общего имущества МКД</t>
  </si>
  <si>
    <t>Подметание и уборка придомовой территории в теплый период года</t>
  </si>
  <si>
    <t>Уборка и выкашивание газонов прочистка ливневой канализации в теплый период года</t>
  </si>
  <si>
    <t>Сухая  уборка тамбуров, холлов, коридоров, галерей, лифтовых площадок и лифтовых холлов и кабин, лестничных площадок и маршей, пандусов</t>
  </si>
  <si>
    <t xml:space="preserve"> Влажная уборка тамбуров, холлов, коридоров, галерей, лифтовых площадок и лифтовых холлов и кабин, лестничных площадок и маршей, пандусов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</si>
  <si>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дверный ручек.</t>
  </si>
  <si>
    <t>мытье окон</t>
  </si>
  <si>
    <t>ежедневно</t>
  </si>
  <si>
    <t>Диспетчеризация круглосуточно ТО лифтового хозяйства осуществляется в соответствии с условиямидоговора со специализированной организацией по мере необходимости</t>
  </si>
  <si>
    <t>Исходя из ЖК РФ Постановления правительства РФ от 23.09.2010 №731</t>
  </si>
  <si>
    <t>ежеквартально</t>
  </si>
  <si>
    <t>Во время снегопада: при температуре воздуха ниже -2С - через 3 часа; При температуре воздуха выше-2С - через 1,5 часа; При отсутствии снегопада - через 3 часа.</t>
  </si>
  <si>
    <t>1 раз в 3 суток</t>
  </si>
  <si>
    <t>1 раз в 3 суток во время гололеда</t>
  </si>
  <si>
    <t>1 раз в месяц</t>
  </si>
  <si>
    <t>1 раз в сутки</t>
  </si>
  <si>
    <t>По мере необходимости</t>
  </si>
  <si>
    <t>5 раз в неделю</t>
  </si>
  <si>
    <t>2 раза в месяц</t>
  </si>
  <si>
    <t>2 раза в год</t>
  </si>
  <si>
    <t>Один раз в год</t>
  </si>
  <si>
    <t>1м2</t>
  </si>
  <si>
    <t>м2</t>
  </si>
  <si>
    <t>шт</t>
  </si>
  <si>
    <t>Водоснабжение</t>
  </si>
  <si>
    <t xml:space="preserve">Начислено за водоснабжение, потрябляемое при использовании и содержании общего имущества </t>
  </si>
  <si>
    <t xml:space="preserve">Начислено за электроэнергию потрябляемую при использовании и содержании общего имущества </t>
  </si>
  <si>
    <t>Работы по содержанию и ремонту систем   вентиляции</t>
  </si>
  <si>
    <t>ТО видеонаблюдения</t>
  </si>
  <si>
    <t>ежемесячно</t>
  </si>
  <si>
    <t>1м3</t>
  </si>
  <si>
    <t>Монтаж дверей</t>
  </si>
  <si>
    <t>Ремонт освещения подьезда, придомовой территории</t>
  </si>
  <si>
    <t>Итого за 2017г.</t>
  </si>
  <si>
    <t>Hаботы по содержанию и ремонту систем   вентиляции</t>
  </si>
  <si>
    <t>Установка ковриков в подъезде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</si>
  <si>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работ) за 2017г.по ул.Поляничко, д.2А)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</si>
  <si>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за 2017г. по ул. Поляничко,д.2А</t>
  </si>
  <si>
    <t>Информация о наличии претензий по качеству выполняемых работ (оказанных услуг)</t>
  </si>
  <si>
    <t>Общая информация о выполняемых работах (оказываемых услугах) по содержанию и текущему ремонту общего имущества (Тариф-24,81руб.)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</si>
</sst>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tabSelected="1" zoomScale="80" zoomScaleNormal="80" workbookViewId="0">
      <selection activeCell="J35" sqref="J35"/>
    </sheetView>
  </sheetViews>
  <sheetFormatPr defaultRowHeight="15.75" x14ac:dyDescent="0.25"/>
  <cols>
    <col min="1" max="1" width="5.85546875" style="3" customWidth="1"/>
    <col min="2" max="2" width="42.7109375" style="14" customWidth="1"/>
    <col min="3" max="3" width="10.5703125" style="3" customWidth="1"/>
    <col min="4" max="4" width="23.42578125" style="3" customWidth="1"/>
    <col min="5" max="5" width="20.140625" style="3" customWidth="1"/>
    <col min="6" max="6" width="22" style="3" customWidth="1"/>
    <col min="7" max="7" width="19.42578125" style="3" customWidth="1"/>
    <col min="8" max="8" width="21.42578125" style="3" customWidth="1"/>
    <col min="9" max="9" width="23.140625" style="3" customWidth="1"/>
    <col min="10" max="10" width="16.7109375" style="3" customWidth="1"/>
    <col min="11" max="11" width="9.42578125" style="3" customWidth="1"/>
    <col min="12" max="12" width="15.85546875" style="3" customWidth="1"/>
    <col min="13" max="13" width="16.7109375" style="3" customWidth="1"/>
    <col min="14" max="14" width="11.5703125" style="3" customWidth="1"/>
    <col min="15" max="15" width="9.140625" style="3" customWidth="1"/>
    <col min="16" max="16" width="9.140625" style="3"/>
    <col min="17" max="17" width="5.85546875" style="3" customWidth="1"/>
    <col min="18" max="19" width="9.140625" style="3" hidden="1" customWidth="1"/>
    <col min="20" max="21" width="9.140625" style="3"/>
    <col min="22" max="22" width="6" style="3" customWidth="1"/>
    <col min="23" max="23" width="11.7109375" style="3" customWidth="1"/>
    <col min="24" max="24" width="11.28515625" style="3" customWidth="1"/>
    <col min="25" max="25" width="14.85546875" style="3" customWidth="1"/>
    <col min="26" max="26" width="13.7109375" style="3" customWidth="1"/>
    <col min="27" max="29" width="13.42578125" style="3" customWidth="1"/>
    <col min="30" max="30" width="17.7109375" style="3" customWidth="1"/>
    <col min="31" max="31" width="12.5703125" style="3" customWidth="1"/>
    <col min="32" max="16384" width="9.140625" style="3"/>
  </cols>
  <sheetData>
    <row r="1" spans="1:4" ht="59.25" customHeight="1" thickTop="1" x14ac:dyDescent="0.25">
      <c r="A1" s="49" t="s">
        <v>116</v>
      </c>
      <c r="B1" s="50"/>
      <c r="C1" s="50"/>
      <c r="D1" s="51"/>
    </row>
    <row r="2" spans="1:4" x14ac:dyDescent="0.25">
      <c r="A2" s="9"/>
      <c r="B2" s="16"/>
      <c r="C2" s="4"/>
      <c r="D2" s="5"/>
    </row>
    <row r="3" spans="1:4" ht="35.25" customHeight="1" x14ac:dyDescent="0.25">
      <c r="A3" s="17" t="s">
        <v>0</v>
      </c>
      <c r="B3" s="1" t="s">
        <v>1</v>
      </c>
      <c r="C3" s="29" t="s">
        <v>2</v>
      </c>
      <c r="D3" s="30" t="s">
        <v>3</v>
      </c>
    </row>
    <row r="4" spans="1:4" ht="20.100000000000001" customHeight="1" x14ac:dyDescent="0.25">
      <c r="A4" s="17">
        <v>1</v>
      </c>
      <c r="B4" s="11" t="s">
        <v>4</v>
      </c>
      <c r="C4" s="2" t="s">
        <v>5</v>
      </c>
    </row>
    <row r="5" spans="1:4" ht="20.100000000000001" customHeight="1" x14ac:dyDescent="0.25">
      <c r="A5" s="17">
        <v>2</v>
      </c>
      <c r="B5" s="11" t="s">
        <v>11</v>
      </c>
      <c r="C5" s="2" t="s">
        <v>5</v>
      </c>
      <c r="D5" s="25">
        <v>42979</v>
      </c>
    </row>
    <row r="6" spans="1:4" ht="20.100000000000001" customHeight="1" x14ac:dyDescent="0.25">
      <c r="A6" s="17">
        <v>3</v>
      </c>
      <c r="B6" s="11" t="s">
        <v>12</v>
      </c>
      <c r="C6" s="2" t="s">
        <v>5</v>
      </c>
      <c r="D6" s="25">
        <v>43100</v>
      </c>
    </row>
    <row r="7" spans="1:4" ht="36" customHeight="1" x14ac:dyDescent="0.25">
      <c r="A7" s="55" t="s">
        <v>118</v>
      </c>
      <c r="B7" s="56"/>
      <c r="C7" s="56"/>
      <c r="D7" s="57"/>
    </row>
    <row r="8" spans="1:4" ht="31.5" x14ac:dyDescent="0.25">
      <c r="A8" s="17">
        <v>4</v>
      </c>
      <c r="B8" s="31" t="s">
        <v>53</v>
      </c>
      <c r="C8" s="2" t="s">
        <v>7</v>
      </c>
      <c r="D8" s="28"/>
    </row>
    <row r="9" spans="1:4" ht="30" customHeight="1" x14ac:dyDescent="0.25">
      <c r="A9" s="17">
        <v>5</v>
      </c>
      <c r="B9" s="12" t="s">
        <v>13</v>
      </c>
      <c r="C9" s="2" t="s">
        <v>7</v>
      </c>
      <c r="D9" s="10"/>
    </row>
    <row r="10" spans="1:4" ht="20.100000000000001" customHeight="1" x14ac:dyDescent="0.25">
      <c r="A10" s="17">
        <v>6</v>
      </c>
      <c r="B10" s="12" t="s">
        <v>19</v>
      </c>
      <c r="C10" s="31" t="s">
        <v>7</v>
      </c>
      <c r="D10" s="6"/>
    </row>
    <row r="11" spans="1:4" ht="59.25" customHeight="1" x14ac:dyDescent="0.25">
      <c r="A11" s="17">
        <v>7</v>
      </c>
      <c r="B11" s="12" t="s">
        <v>28</v>
      </c>
      <c r="C11" s="31" t="s">
        <v>7</v>
      </c>
      <c r="D11" s="21">
        <f>SUM(D12:D16)</f>
        <v>613264.32000000007</v>
      </c>
    </row>
    <row r="12" spans="1:4" ht="20.100000000000001" customHeight="1" x14ac:dyDescent="0.25">
      <c r="A12" s="17">
        <v>8</v>
      </c>
      <c r="B12" s="12" t="s">
        <v>20</v>
      </c>
      <c r="C12" s="31" t="s">
        <v>7</v>
      </c>
      <c r="D12" s="6">
        <v>420208.71</v>
      </c>
    </row>
    <row r="13" spans="1:4" ht="20.100000000000001" customHeight="1" x14ac:dyDescent="0.25">
      <c r="A13" s="17">
        <v>9</v>
      </c>
      <c r="B13" s="12" t="s">
        <v>21</v>
      </c>
      <c r="C13" s="31" t="s">
        <v>7</v>
      </c>
      <c r="D13" s="6">
        <v>71690.600000000006</v>
      </c>
    </row>
    <row r="14" spans="1:4" ht="20.100000000000001" customHeight="1" x14ac:dyDescent="0.25">
      <c r="A14" s="17">
        <v>10</v>
      </c>
      <c r="B14" s="12" t="s">
        <v>22</v>
      </c>
      <c r="C14" s="31" t="s">
        <v>7</v>
      </c>
      <c r="D14" s="6">
        <v>71690.600000000006</v>
      </c>
    </row>
    <row r="15" spans="1:4" ht="43.5" customHeight="1" x14ac:dyDescent="0.25">
      <c r="A15" s="17">
        <v>11</v>
      </c>
      <c r="B15" s="34" t="s">
        <v>104</v>
      </c>
      <c r="C15" s="35" t="s">
        <v>7</v>
      </c>
      <c r="D15" s="33">
        <v>2698.36</v>
      </c>
    </row>
    <row r="16" spans="1:4" ht="51" customHeight="1" x14ac:dyDescent="0.25">
      <c r="A16" s="17">
        <v>12</v>
      </c>
      <c r="B16" s="34" t="s">
        <v>105</v>
      </c>
      <c r="C16" s="35" t="s">
        <v>7</v>
      </c>
      <c r="D16" s="33">
        <v>46976.05</v>
      </c>
    </row>
    <row r="17" spans="1:31" ht="20.25" customHeight="1" x14ac:dyDescent="0.25">
      <c r="A17" s="17">
        <v>13</v>
      </c>
      <c r="B17" s="12" t="s">
        <v>14</v>
      </c>
      <c r="C17" s="31" t="s">
        <v>7</v>
      </c>
      <c r="D17" s="24">
        <f t="shared" ref="D17" si="0">D18+D21+D22</f>
        <v>336871.36</v>
      </c>
    </row>
    <row r="18" spans="1:31" ht="31.5" x14ac:dyDescent="0.25">
      <c r="A18" s="17">
        <v>14</v>
      </c>
      <c r="B18" s="12" t="s">
        <v>54</v>
      </c>
      <c r="C18" s="31" t="s">
        <v>7</v>
      </c>
      <c r="D18" s="37">
        <v>333481.36</v>
      </c>
    </row>
    <row r="19" spans="1:31" ht="20.25" customHeight="1" x14ac:dyDescent="0.25">
      <c r="A19" s="17">
        <v>15</v>
      </c>
      <c r="B19" s="12" t="s">
        <v>29</v>
      </c>
      <c r="C19" s="31" t="s">
        <v>7</v>
      </c>
      <c r="D19" s="38"/>
    </row>
    <row r="20" spans="1:31" ht="20.100000000000001" customHeight="1" x14ac:dyDescent="0.25">
      <c r="A20" s="17">
        <v>16</v>
      </c>
      <c r="B20" s="12" t="s">
        <v>23</v>
      </c>
      <c r="C20" s="31" t="s">
        <v>7</v>
      </c>
      <c r="D20" s="39"/>
    </row>
    <row r="21" spans="1:31" ht="30" customHeight="1" x14ac:dyDescent="0.25">
      <c r="A21" s="17">
        <v>17</v>
      </c>
      <c r="B21" s="12" t="s">
        <v>24</v>
      </c>
      <c r="C21" s="31" t="s">
        <v>7</v>
      </c>
      <c r="D21" s="24">
        <v>1440</v>
      </c>
    </row>
    <row r="22" spans="1:31" ht="20.100000000000001" customHeight="1" x14ac:dyDescent="0.25">
      <c r="A22" s="17">
        <v>18</v>
      </c>
      <c r="B22" s="12" t="s">
        <v>25</v>
      </c>
      <c r="C22" s="31" t="s">
        <v>7</v>
      </c>
      <c r="D22" s="40">
        <v>1950</v>
      </c>
    </row>
    <row r="23" spans="1:31" ht="30.75" customHeight="1" x14ac:dyDescent="0.25">
      <c r="A23" s="17">
        <v>19</v>
      </c>
      <c r="B23" s="12" t="s">
        <v>15</v>
      </c>
      <c r="C23" s="31" t="s">
        <v>7</v>
      </c>
      <c r="D23" s="24">
        <f t="shared" ref="D23" si="1">D17</f>
        <v>336871.36</v>
      </c>
    </row>
    <row r="24" spans="1:31" ht="30" customHeight="1" x14ac:dyDescent="0.25">
      <c r="A24" s="17">
        <v>20</v>
      </c>
      <c r="B24" s="12" t="s">
        <v>55</v>
      </c>
      <c r="C24" s="31" t="s">
        <v>7</v>
      </c>
      <c r="D24" s="39"/>
    </row>
    <row r="25" spans="1:31" ht="31.5" x14ac:dyDescent="0.25">
      <c r="A25" s="17">
        <v>21</v>
      </c>
      <c r="B25" s="12" t="s">
        <v>56</v>
      </c>
      <c r="C25" s="31" t="s">
        <v>7</v>
      </c>
      <c r="D25" s="39"/>
    </row>
    <row r="26" spans="1:31" ht="31.5" x14ac:dyDescent="0.25">
      <c r="A26" s="17">
        <v>22</v>
      </c>
      <c r="B26" s="12" t="s">
        <v>57</v>
      </c>
      <c r="C26" s="31" t="s">
        <v>7</v>
      </c>
      <c r="D26" s="36">
        <f>D10+D11-D17+D22</f>
        <v>278342.96000000008</v>
      </c>
    </row>
    <row r="27" spans="1:31" ht="32.25" customHeight="1" x14ac:dyDescent="0.25">
      <c r="A27" s="62" t="s">
        <v>115</v>
      </c>
      <c r="B27" s="62"/>
      <c r="C27" s="62"/>
      <c r="D27" s="62"/>
      <c r="E27" s="62"/>
      <c r="F27" s="62"/>
      <c r="G27" s="62"/>
      <c r="H27" s="62"/>
      <c r="I27" s="62"/>
      <c r="J27" s="4"/>
      <c r="K27" s="4"/>
      <c r="L27" s="4"/>
      <c r="M27" s="4"/>
      <c r="N27" s="47"/>
      <c r="O27" s="48"/>
      <c r="P27" s="58"/>
      <c r="Q27" s="4"/>
      <c r="R27" s="4"/>
      <c r="S27" s="4"/>
      <c r="T27" s="47"/>
      <c r="U27" s="48"/>
      <c r="V27" s="48"/>
      <c r="W27" s="58"/>
      <c r="X27" s="47"/>
      <c r="Y27" s="48"/>
      <c r="Z27" s="58"/>
      <c r="AA27" s="4"/>
      <c r="AB27" s="41"/>
      <c r="AC27" s="41"/>
      <c r="AE27" s="4"/>
    </row>
    <row r="28" spans="1:31" ht="237" customHeight="1" x14ac:dyDescent="0.25">
      <c r="A28" s="31" t="s">
        <v>26</v>
      </c>
      <c r="B28" s="12" t="s">
        <v>16</v>
      </c>
      <c r="C28" s="31" t="s">
        <v>5</v>
      </c>
      <c r="D28" s="31" t="s">
        <v>49</v>
      </c>
      <c r="E28" s="31" t="s">
        <v>66</v>
      </c>
      <c r="F28" s="31" t="s">
        <v>67</v>
      </c>
      <c r="G28" s="31" t="s">
        <v>68</v>
      </c>
      <c r="H28" s="31" t="s">
        <v>50</v>
      </c>
      <c r="I28" s="31" t="s">
        <v>69</v>
      </c>
      <c r="J28" s="46" t="s">
        <v>70</v>
      </c>
      <c r="K28" s="61"/>
      <c r="L28" s="31" t="s">
        <v>71</v>
      </c>
      <c r="M28" s="31" t="s">
        <v>72</v>
      </c>
      <c r="N28" s="59" t="s">
        <v>73</v>
      </c>
      <c r="O28" s="59"/>
      <c r="P28" s="59"/>
      <c r="Q28" s="59"/>
      <c r="R28" s="59"/>
      <c r="S28" s="59"/>
      <c r="T28" s="59" t="s">
        <v>74</v>
      </c>
      <c r="U28" s="59"/>
      <c r="V28" s="60"/>
      <c r="W28" s="60"/>
      <c r="X28" s="63" t="s">
        <v>75</v>
      </c>
      <c r="Y28" s="64"/>
      <c r="Z28" s="64"/>
      <c r="AA28" s="31" t="s">
        <v>106</v>
      </c>
      <c r="AB28" s="31" t="s">
        <v>107</v>
      </c>
      <c r="AC28" s="34" t="s">
        <v>104</v>
      </c>
      <c r="AD28" s="34" t="s">
        <v>105</v>
      </c>
      <c r="AE28" s="27" t="s">
        <v>112</v>
      </c>
    </row>
    <row r="29" spans="1:31" ht="63" customHeight="1" x14ac:dyDescent="0.25">
      <c r="A29" s="31" t="s">
        <v>27</v>
      </c>
      <c r="B29" s="12" t="s">
        <v>58</v>
      </c>
      <c r="C29" s="31" t="s">
        <v>7</v>
      </c>
      <c r="D29" s="31">
        <v>55137.08</v>
      </c>
      <c r="E29" s="31">
        <v>45955.63</v>
      </c>
      <c r="F29" s="31">
        <v>4281.08</v>
      </c>
      <c r="G29" s="31">
        <v>22426.959999999999</v>
      </c>
      <c r="H29" s="31">
        <v>143993.32</v>
      </c>
      <c r="I29" s="31"/>
      <c r="J29" s="46">
        <v>19482.64</v>
      </c>
      <c r="K29" s="61"/>
      <c r="L29" s="31">
        <v>86562.37</v>
      </c>
      <c r="M29" s="31">
        <v>82628.23</v>
      </c>
      <c r="N29" s="59">
        <v>26988.1</v>
      </c>
      <c r="O29" s="59"/>
      <c r="P29" s="59"/>
      <c r="Q29" s="59"/>
      <c r="R29" s="59"/>
      <c r="S29" s="59"/>
      <c r="T29" s="59">
        <v>41208.81</v>
      </c>
      <c r="U29" s="59"/>
      <c r="V29" s="59"/>
      <c r="W29" s="59"/>
      <c r="X29" s="65">
        <f>SUM(X34:Z34)</f>
        <v>14184.199999999999</v>
      </c>
      <c r="Y29" s="64"/>
      <c r="Z29" s="64"/>
      <c r="AA29" s="31"/>
      <c r="AB29" s="31"/>
      <c r="AC29" s="31">
        <v>9306.65</v>
      </c>
      <c r="AD29" s="4">
        <v>78718.86</v>
      </c>
      <c r="AE29" s="43">
        <f>SUM(D29:AD29)</f>
        <v>630873.92999999993</v>
      </c>
    </row>
    <row r="30" spans="1:31" ht="57" customHeight="1" x14ac:dyDescent="0.25">
      <c r="A30" s="52" t="s">
        <v>59</v>
      </c>
      <c r="B30" s="53"/>
      <c r="C30" s="53"/>
      <c r="D30" s="54"/>
      <c r="S30" s="3">
        <v>1.21</v>
      </c>
      <c r="X30" s="42"/>
      <c r="Y30" s="42"/>
      <c r="Z30" s="42"/>
    </row>
    <row r="31" spans="1:31" ht="123" customHeight="1" x14ac:dyDescent="0.25">
      <c r="A31" s="17">
        <v>23</v>
      </c>
      <c r="B31" s="31" t="s">
        <v>60</v>
      </c>
      <c r="C31" s="15" t="s">
        <v>52</v>
      </c>
      <c r="D31" s="6" t="s">
        <v>49</v>
      </c>
      <c r="E31" s="6" t="s">
        <v>66</v>
      </c>
      <c r="F31" s="6" t="s">
        <v>67</v>
      </c>
      <c r="G31" s="6" t="s">
        <v>68</v>
      </c>
      <c r="H31" s="6" t="s">
        <v>50</v>
      </c>
      <c r="I31" s="20" t="s">
        <v>69</v>
      </c>
      <c r="J31" s="6" t="s">
        <v>70</v>
      </c>
      <c r="K31" s="6"/>
      <c r="L31" s="6" t="s">
        <v>71</v>
      </c>
      <c r="M31" s="6" t="s">
        <v>72</v>
      </c>
      <c r="N31" s="31" t="s">
        <v>76</v>
      </c>
      <c r="O31" s="31" t="s">
        <v>77</v>
      </c>
      <c r="P31" s="31" t="s">
        <v>78</v>
      </c>
      <c r="Q31" s="31" t="s">
        <v>79</v>
      </c>
      <c r="R31" s="31" t="s">
        <v>80</v>
      </c>
      <c r="S31" s="31" t="s">
        <v>81</v>
      </c>
      <c r="T31" s="31" t="s">
        <v>82</v>
      </c>
      <c r="U31" s="31" t="s">
        <v>83</v>
      </c>
      <c r="V31" s="31" t="s">
        <v>84</v>
      </c>
      <c r="W31" s="33" t="s">
        <v>85</v>
      </c>
      <c r="X31" s="44" t="s">
        <v>110</v>
      </c>
      <c r="Y31" s="44" t="s">
        <v>111</v>
      </c>
      <c r="Z31" s="44" t="s">
        <v>114</v>
      </c>
      <c r="AA31" s="32" t="s">
        <v>113</v>
      </c>
      <c r="AB31" s="26" t="s">
        <v>107</v>
      </c>
      <c r="AC31" s="34" t="s">
        <v>104</v>
      </c>
      <c r="AD31" s="34" t="s">
        <v>105</v>
      </c>
    </row>
    <row r="32" spans="1:31" ht="57" customHeight="1" x14ac:dyDescent="0.25">
      <c r="A32" s="17">
        <v>24</v>
      </c>
      <c r="B32" s="31" t="s">
        <v>61</v>
      </c>
      <c r="C32" s="15" t="s">
        <v>52</v>
      </c>
      <c r="D32" s="6" t="s">
        <v>86</v>
      </c>
      <c r="E32" s="31" t="s">
        <v>87</v>
      </c>
      <c r="F32" s="31" t="s">
        <v>88</v>
      </c>
      <c r="G32" s="6" t="s">
        <v>86</v>
      </c>
      <c r="H32" s="6" t="s">
        <v>86</v>
      </c>
      <c r="I32" s="6" t="s">
        <v>89</v>
      </c>
      <c r="J32" s="6" t="s">
        <v>86</v>
      </c>
      <c r="K32" s="6"/>
      <c r="L32" s="6" t="s">
        <v>86</v>
      </c>
      <c r="M32" s="6" t="s">
        <v>86</v>
      </c>
      <c r="N32" s="31" t="s">
        <v>90</v>
      </c>
      <c r="O32" s="4" t="s">
        <v>91</v>
      </c>
      <c r="P32" s="31" t="s">
        <v>92</v>
      </c>
      <c r="Q32" s="31" t="s">
        <v>93</v>
      </c>
      <c r="R32" s="4" t="s">
        <v>94</v>
      </c>
      <c r="S32" s="4" t="s">
        <v>95</v>
      </c>
      <c r="T32" s="31" t="s">
        <v>96</v>
      </c>
      <c r="U32" s="31" t="s">
        <v>97</v>
      </c>
      <c r="V32" s="4" t="s">
        <v>98</v>
      </c>
      <c r="W32" s="4" t="s">
        <v>98</v>
      </c>
      <c r="X32" s="32" t="s">
        <v>95</v>
      </c>
      <c r="Y32" s="32" t="s">
        <v>95</v>
      </c>
      <c r="Z32" s="32" t="s">
        <v>95</v>
      </c>
      <c r="AA32" s="32" t="s">
        <v>99</v>
      </c>
      <c r="AB32" s="4" t="s">
        <v>108</v>
      </c>
      <c r="AC32" s="4" t="s">
        <v>108</v>
      </c>
      <c r="AD32" s="4" t="s">
        <v>108</v>
      </c>
    </row>
    <row r="33" spans="1:30" x14ac:dyDescent="0.25">
      <c r="A33" s="17">
        <v>25</v>
      </c>
      <c r="B33" s="31" t="s">
        <v>8</v>
      </c>
      <c r="C33" s="15" t="s">
        <v>52</v>
      </c>
      <c r="D33" s="6" t="s">
        <v>100</v>
      </c>
      <c r="E33" s="6" t="s">
        <v>100</v>
      </c>
      <c r="F33" s="6" t="s">
        <v>100</v>
      </c>
      <c r="G33" s="6" t="s">
        <v>100</v>
      </c>
      <c r="H33" s="6" t="s">
        <v>100</v>
      </c>
      <c r="I33" s="6" t="s">
        <v>100</v>
      </c>
      <c r="J33" s="6" t="s">
        <v>100</v>
      </c>
      <c r="K33" s="6"/>
      <c r="L33" s="6" t="s">
        <v>100</v>
      </c>
      <c r="M33" s="6" t="s">
        <v>100</v>
      </c>
      <c r="N33" s="4" t="s">
        <v>101</v>
      </c>
      <c r="O33" s="4" t="s">
        <v>101</v>
      </c>
      <c r="P33" s="4" t="s">
        <v>101</v>
      </c>
      <c r="Q33" s="4" t="s">
        <v>101</v>
      </c>
      <c r="R33" s="4" t="s">
        <v>101</v>
      </c>
      <c r="S33" s="4" t="s">
        <v>101</v>
      </c>
      <c r="T33" s="6" t="s">
        <v>100</v>
      </c>
      <c r="U33" s="6" t="s">
        <v>100</v>
      </c>
      <c r="V33" s="6" t="s">
        <v>100</v>
      </c>
      <c r="W33" s="6" t="s">
        <v>100</v>
      </c>
      <c r="X33" s="6" t="s">
        <v>102</v>
      </c>
      <c r="Y33" s="6" t="s">
        <v>102</v>
      </c>
      <c r="Z33" s="6" t="s">
        <v>102</v>
      </c>
      <c r="AA33" s="32" t="s">
        <v>102</v>
      </c>
      <c r="AB33" s="6" t="s">
        <v>102</v>
      </c>
      <c r="AC33" s="31" t="s">
        <v>109</v>
      </c>
      <c r="AD33" s="31" t="s">
        <v>51</v>
      </c>
    </row>
    <row r="34" spans="1:30" x14ac:dyDescent="0.2">
      <c r="A34" s="17">
        <v>26</v>
      </c>
      <c r="B34" s="31" t="s">
        <v>62</v>
      </c>
      <c r="C34" s="15" t="s">
        <v>7</v>
      </c>
      <c r="D34" s="21">
        <v>2.09</v>
      </c>
      <c r="E34" s="21">
        <v>4.0599999999999996</v>
      </c>
      <c r="F34" s="21">
        <f t="shared" ref="F34:N34" si="2">F29/4/6352.2</f>
        <v>0.1684880828689273</v>
      </c>
      <c r="G34" s="21">
        <f t="shared" si="2"/>
        <v>0.88264538270205595</v>
      </c>
      <c r="H34" s="21">
        <f t="shared" si="2"/>
        <v>5.6670649538742488</v>
      </c>
      <c r="I34" s="21">
        <f t="shared" si="2"/>
        <v>0</v>
      </c>
      <c r="J34" s="21">
        <v>1.75</v>
      </c>
      <c r="K34" s="6"/>
      <c r="L34" s="21">
        <f t="shared" si="2"/>
        <v>3.4067870186706966</v>
      </c>
      <c r="M34" s="21">
        <f t="shared" si="2"/>
        <v>3.2519532602877743</v>
      </c>
      <c r="N34" s="66">
        <f t="shared" si="2"/>
        <v>1.0621556311199269</v>
      </c>
      <c r="O34" s="67"/>
      <c r="P34" s="67"/>
      <c r="Q34" s="68"/>
      <c r="R34" s="22"/>
      <c r="S34" s="22"/>
      <c r="T34" s="69">
        <f t="shared" ref="T34" si="3">T29/4/6352.2</f>
        <v>1.6218321998677623</v>
      </c>
      <c r="U34" s="67"/>
      <c r="V34" s="67"/>
      <c r="W34" s="68"/>
      <c r="X34" s="45">
        <v>3099.2</v>
      </c>
      <c r="Y34" s="45">
        <v>2386.1</v>
      </c>
      <c r="Z34" s="45">
        <v>8698.9</v>
      </c>
      <c r="AA34" s="23">
        <f>AA29</f>
        <v>0</v>
      </c>
      <c r="AB34" s="21">
        <f>AB29/12</f>
        <v>0</v>
      </c>
      <c r="AC34" s="31">
        <v>26.34</v>
      </c>
      <c r="AD34" s="31">
        <v>1.97</v>
      </c>
    </row>
    <row r="35" spans="1:30" ht="30" customHeight="1" x14ac:dyDescent="0.25">
      <c r="A35" s="55" t="s">
        <v>117</v>
      </c>
      <c r="B35" s="56"/>
      <c r="C35" s="56"/>
      <c r="D35" s="57"/>
      <c r="X35" s="42"/>
      <c r="Y35" s="42"/>
      <c r="Z35" s="42"/>
    </row>
    <row r="36" spans="1:30" ht="20.100000000000001" customHeight="1" x14ac:dyDescent="0.25">
      <c r="A36" s="17">
        <v>27</v>
      </c>
      <c r="B36" s="13" t="s">
        <v>30</v>
      </c>
      <c r="C36" s="2" t="s">
        <v>6</v>
      </c>
      <c r="D36" s="6"/>
      <c r="X36" s="42"/>
      <c r="Y36" s="42"/>
      <c r="Z36" s="42"/>
    </row>
    <row r="37" spans="1:30" ht="20.100000000000001" customHeight="1" x14ac:dyDescent="0.25">
      <c r="A37" s="17">
        <v>28</v>
      </c>
      <c r="B37" s="13" t="s">
        <v>31</v>
      </c>
      <c r="C37" s="2" t="s">
        <v>6</v>
      </c>
      <c r="D37" s="6"/>
      <c r="X37" s="42"/>
      <c r="Y37" s="42"/>
      <c r="Z37" s="42"/>
    </row>
    <row r="38" spans="1:30" ht="32.25" customHeight="1" x14ac:dyDescent="0.25">
      <c r="A38" s="17">
        <v>29</v>
      </c>
      <c r="B38" s="13" t="s">
        <v>32</v>
      </c>
      <c r="C38" s="2" t="s">
        <v>6</v>
      </c>
      <c r="D38" s="6"/>
      <c r="X38" s="42"/>
      <c r="Y38" s="42"/>
      <c r="Z38" s="42"/>
    </row>
    <row r="39" spans="1:30" ht="20.100000000000001" customHeight="1" x14ac:dyDescent="0.25">
      <c r="A39" s="17">
        <v>30</v>
      </c>
      <c r="B39" s="13" t="s">
        <v>33</v>
      </c>
      <c r="C39" s="2" t="s">
        <v>7</v>
      </c>
      <c r="D39" s="6"/>
      <c r="X39" s="42"/>
      <c r="Y39" s="42"/>
      <c r="Z39" s="42"/>
    </row>
    <row r="40" spans="1:30" ht="20.100000000000001" customHeight="1" x14ac:dyDescent="0.25">
      <c r="A40" s="55" t="s">
        <v>17</v>
      </c>
      <c r="B40" s="56"/>
      <c r="C40" s="56"/>
      <c r="D40" s="57"/>
    </row>
    <row r="41" spans="1:30" ht="30" customHeight="1" x14ac:dyDescent="0.25">
      <c r="A41" s="17">
        <v>31</v>
      </c>
      <c r="B41" s="12" t="s">
        <v>53</v>
      </c>
      <c r="C41" s="2" t="s">
        <v>7</v>
      </c>
      <c r="D41" s="6"/>
    </row>
    <row r="42" spans="1:30" ht="30" customHeight="1" x14ac:dyDescent="0.25">
      <c r="A42" s="17">
        <v>32</v>
      </c>
      <c r="B42" s="12" t="s">
        <v>63</v>
      </c>
      <c r="C42" s="31" t="s">
        <v>7</v>
      </c>
      <c r="D42" s="6"/>
    </row>
    <row r="43" spans="1:30" ht="31.5" x14ac:dyDescent="0.25">
      <c r="A43" s="17">
        <v>33</v>
      </c>
      <c r="B43" s="12" t="s">
        <v>64</v>
      </c>
      <c r="C43" s="2" t="s">
        <v>7</v>
      </c>
      <c r="D43" s="10"/>
    </row>
    <row r="44" spans="1:30" ht="31.5" x14ac:dyDescent="0.25">
      <c r="A44" s="17">
        <v>34</v>
      </c>
      <c r="B44" s="12" t="s">
        <v>55</v>
      </c>
      <c r="C44" s="31" t="s">
        <v>7</v>
      </c>
      <c r="D44" s="6"/>
    </row>
    <row r="45" spans="1:30" ht="30" customHeight="1" x14ac:dyDescent="0.25">
      <c r="A45" s="17">
        <v>35</v>
      </c>
      <c r="B45" s="12" t="s">
        <v>56</v>
      </c>
      <c r="C45" s="2" t="s">
        <v>7</v>
      </c>
      <c r="D45" s="6"/>
    </row>
    <row r="46" spans="1:30" ht="31.5" x14ac:dyDescent="0.25">
      <c r="A46" s="17">
        <v>36</v>
      </c>
      <c r="B46" s="12" t="s">
        <v>65</v>
      </c>
      <c r="C46" s="2" t="s">
        <v>7</v>
      </c>
      <c r="D46" s="6"/>
    </row>
    <row r="47" spans="1:30" ht="30" customHeight="1" x14ac:dyDescent="0.25">
      <c r="A47" s="55" t="s">
        <v>34</v>
      </c>
      <c r="B47" s="56"/>
      <c r="C47" s="56"/>
      <c r="D47" s="57"/>
    </row>
    <row r="48" spans="1:30" ht="20.100000000000001" customHeight="1" x14ac:dyDescent="0.25">
      <c r="A48" s="17">
        <v>37</v>
      </c>
      <c r="B48" s="12" t="s">
        <v>9</v>
      </c>
      <c r="C48" s="2" t="s">
        <v>5</v>
      </c>
      <c r="D48" s="6" t="s">
        <v>103</v>
      </c>
      <c r="E48" s="6" t="s">
        <v>48</v>
      </c>
    </row>
    <row r="49" spans="1:5" ht="20.100000000000001" customHeight="1" x14ac:dyDescent="0.25">
      <c r="A49" s="17">
        <v>38</v>
      </c>
      <c r="B49" s="12" t="s">
        <v>8</v>
      </c>
      <c r="C49" s="2" t="s">
        <v>5</v>
      </c>
      <c r="D49" s="6" t="s">
        <v>47</v>
      </c>
      <c r="E49" s="6" t="s">
        <v>47</v>
      </c>
    </row>
    <row r="50" spans="1:5" ht="20.100000000000001" customHeight="1" x14ac:dyDescent="0.25">
      <c r="A50" s="17">
        <v>39</v>
      </c>
      <c r="B50" s="12" t="s">
        <v>18</v>
      </c>
      <c r="C50" s="2" t="s">
        <v>10</v>
      </c>
      <c r="D50" s="6"/>
      <c r="E50" s="6"/>
    </row>
    <row r="51" spans="1:5" ht="20.100000000000001" customHeight="1" x14ac:dyDescent="0.25">
      <c r="A51" s="17">
        <v>40</v>
      </c>
      <c r="B51" s="12" t="s">
        <v>35</v>
      </c>
      <c r="C51" s="2" t="s">
        <v>7</v>
      </c>
      <c r="D51" s="6"/>
      <c r="E51" s="6"/>
    </row>
    <row r="52" spans="1:5" ht="20.25" customHeight="1" x14ac:dyDescent="0.25">
      <c r="A52" s="17">
        <v>41</v>
      </c>
      <c r="B52" s="13" t="s">
        <v>36</v>
      </c>
      <c r="C52" s="2" t="s">
        <v>7</v>
      </c>
      <c r="D52" s="10"/>
      <c r="E52" s="10"/>
    </row>
    <row r="53" spans="1:5" ht="20.25" customHeight="1" x14ac:dyDescent="0.25">
      <c r="A53" s="17">
        <v>42</v>
      </c>
      <c r="B53" s="13" t="s">
        <v>37</v>
      </c>
      <c r="C53" s="2" t="s">
        <v>7</v>
      </c>
      <c r="E53" s="10"/>
    </row>
    <row r="54" spans="1:5" ht="30" customHeight="1" x14ac:dyDescent="0.25">
      <c r="A54" s="17">
        <v>43</v>
      </c>
      <c r="B54" s="13" t="s">
        <v>40</v>
      </c>
      <c r="C54" s="2" t="s">
        <v>7</v>
      </c>
      <c r="D54" s="10"/>
      <c r="E54" s="10"/>
    </row>
    <row r="55" spans="1:5" ht="30" customHeight="1" x14ac:dyDescent="0.25">
      <c r="A55" s="17">
        <v>44</v>
      </c>
      <c r="B55" s="13" t="s">
        <v>39</v>
      </c>
      <c r="C55" s="2" t="s">
        <v>7</v>
      </c>
      <c r="D55" s="10"/>
      <c r="E55" s="10"/>
    </row>
    <row r="56" spans="1:5" ht="35.25" customHeight="1" x14ac:dyDescent="0.25">
      <c r="A56" s="17">
        <v>45</v>
      </c>
      <c r="B56" s="13" t="s">
        <v>38</v>
      </c>
      <c r="C56" s="2" t="s">
        <v>7</v>
      </c>
      <c r="D56" s="10"/>
      <c r="E56" s="10"/>
    </row>
    <row r="57" spans="1:5" ht="48" customHeight="1" x14ac:dyDescent="0.25">
      <c r="A57" s="17">
        <v>46</v>
      </c>
      <c r="B57" s="12" t="s">
        <v>41</v>
      </c>
      <c r="C57" s="2" t="s">
        <v>7</v>
      </c>
      <c r="D57" s="6"/>
      <c r="E57" s="6"/>
    </row>
    <row r="58" spans="1:5" ht="30" customHeight="1" x14ac:dyDescent="0.25">
      <c r="A58" s="55" t="s">
        <v>42</v>
      </c>
      <c r="B58" s="56"/>
      <c r="C58" s="56"/>
      <c r="D58" s="57"/>
    </row>
    <row r="59" spans="1:5" ht="20.100000000000001" customHeight="1" x14ac:dyDescent="0.25">
      <c r="A59" s="17">
        <v>47</v>
      </c>
      <c r="B59" s="13" t="s">
        <v>30</v>
      </c>
      <c r="C59" s="2" t="s">
        <v>6</v>
      </c>
      <c r="D59" s="6"/>
    </row>
    <row r="60" spans="1:5" ht="20.100000000000001" customHeight="1" x14ac:dyDescent="0.25">
      <c r="A60" s="17">
        <v>48</v>
      </c>
      <c r="B60" s="13" t="s">
        <v>31</v>
      </c>
      <c r="C60" s="2" t="s">
        <v>6</v>
      </c>
      <c r="D60" s="6"/>
    </row>
    <row r="61" spans="1:5" ht="32.25" customHeight="1" x14ac:dyDescent="0.25">
      <c r="A61" s="17">
        <v>49</v>
      </c>
      <c r="B61" s="13" t="s">
        <v>32</v>
      </c>
      <c r="C61" s="2" t="s">
        <v>6</v>
      </c>
      <c r="D61" s="6"/>
    </row>
    <row r="62" spans="1:5" ht="20.100000000000001" customHeight="1" x14ac:dyDescent="0.25">
      <c r="A62" s="17">
        <v>50</v>
      </c>
      <c r="B62" s="13" t="s">
        <v>33</v>
      </c>
      <c r="C62" s="2" t="s">
        <v>7</v>
      </c>
      <c r="D62" s="6"/>
    </row>
    <row r="63" spans="1:5" ht="30" customHeight="1" x14ac:dyDescent="0.25">
      <c r="A63" s="55" t="s">
        <v>43</v>
      </c>
      <c r="B63" s="56"/>
      <c r="C63" s="56"/>
      <c r="D63" s="57"/>
    </row>
    <row r="64" spans="1:5" ht="33" customHeight="1" x14ac:dyDescent="0.25">
      <c r="A64" s="17">
        <v>51</v>
      </c>
      <c r="B64" s="13" t="s">
        <v>44</v>
      </c>
      <c r="C64" s="2" t="s">
        <v>6</v>
      </c>
      <c r="D64" s="6"/>
    </row>
    <row r="65" spans="1:4" ht="20.100000000000001" customHeight="1" x14ac:dyDescent="0.25">
      <c r="A65" s="17">
        <v>52</v>
      </c>
      <c r="B65" s="13" t="s">
        <v>45</v>
      </c>
      <c r="C65" s="2" t="s">
        <v>6</v>
      </c>
      <c r="D65" s="6"/>
    </row>
    <row r="66" spans="1:4" ht="32.25" customHeight="1" thickBot="1" x14ac:dyDescent="0.3">
      <c r="A66" s="18">
        <v>53</v>
      </c>
      <c r="B66" s="19" t="s">
        <v>46</v>
      </c>
      <c r="C66" s="7" t="s">
        <v>7</v>
      </c>
      <c r="D66" s="8"/>
    </row>
    <row r="67" spans="1:4" ht="16.5" thickTop="1" x14ac:dyDescent="0.25"/>
  </sheetData>
  <mergeCells count="22">
    <mergeCell ref="X27:Z27"/>
    <mergeCell ref="A1:D1"/>
    <mergeCell ref="A7:D7"/>
    <mergeCell ref="A27:I27"/>
    <mergeCell ref="N27:P27"/>
    <mergeCell ref="T27:W27"/>
    <mergeCell ref="A58:D58"/>
    <mergeCell ref="A63:D63"/>
    <mergeCell ref="X28:Z28"/>
    <mergeCell ref="X29:Z29"/>
    <mergeCell ref="A30:D30"/>
    <mergeCell ref="N34:Q34"/>
    <mergeCell ref="T34:W34"/>
    <mergeCell ref="A35:D35"/>
    <mergeCell ref="A40:D40"/>
    <mergeCell ref="A47:D47"/>
    <mergeCell ref="J28:K28"/>
    <mergeCell ref="N28:S28"/>
    <mergeCell ref="T28:W28"/>
    <mergeCell ref="J29:K29"/>
    <mergeCell ref="N29:S29"/>
    <mergeCell ref="T29:W29"/>
  </mergeCells>
  <pageMargins left="0.70866141732283472" right="0.70866141732283472" top="0.31496062992125984" bottom="0.31496062992125984" header="0.31496062992125984" footer="0.31496062992125984"/>
  <pageSetup paperSize="9" scale="65" orientation="landscape" r:id="rId1"/>
  <rowBreaks count="1" manualBreakCount="1">
    <brk id="26" max="16383" man="1"/>
  </rowBreaks>
  <colBreaks count="1" manualBreakCount="1">
    <brk id="9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2018-03-31T21:05:59Z</dcterms:modified>
</cp:coreProperties>
</file>