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52" windowWidth="15012" windowHeight="111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29" i="1" l="1"/>
  <c r="AH34" i="1"/>
  <c r="AN29" i="1" l="1"/>
  <c r="S34" i="1" l="1"/>
  <c r="D34" i="1"/>
</calcChain>
</file>

<file path=xl/sharedStrings.xml><?xml version="1.0" encoding="utf-8"?>
<sst xmlns="http://schemas.openxmlformats.org/spreadsheetml/2006/main" count="173" uniqueCount="99">
  <si>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2019г. по ул.Гражданская, д.36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</si>
  <si>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</si>
  <si>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</si>
  <si>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</si>
  <si>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</si>
  <si>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</si>
  <si>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</si>
  <si>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</si>
  <si>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</si>
  <si>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</si>
  <si>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</si>
  <si>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</si>
  <si>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</si>
  <si>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</si>
  <si>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</si>
  <si>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</si>
  <si>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</si>
  <si>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</si>
  <si>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</si>
  <si>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 xml:space="preserve">Получено денежных средств, в т. ч: </t>
  </si>
  <si>
    <t xml:space="preserve">     - денежных средств от собственников/ нанимателей помещений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</si>
  <si>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</si>
  <si>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</si>
  <si>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</si>
  <si>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</si>
  <si>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</si>
  <si>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</si>
  <si>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</si>
  <si>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</si>
  <si>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 xml:space="preserve">Выполненные  работы (оказанные услуги) по содержанию общего имущества и текущему ремонту в отчетном периоде (заполняется по каждому виду работ)  за 2019г. по ул.Гражданская, д.36 </t>
  </si>
  <si>
    <t>21.</t>
  </si>
  <si>
    <t>Наименование работы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</si>
  <si>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</si>
  <si>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</si>
  <si>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Работы (услуги) по управлению многоквартирным домом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</si>
  <si>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</si>
  <si>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</si>
  <si>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</si>
  <si>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</si>
  <si>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</si>
  <si>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состав общего имущества</t>
  </si>
  <si>
    <t>Работы по содержанию и ремонту систем   вентиляции</t>
  </si>
  <si>
    <t>ТО ВДГО</t>
  </si>
  <si>
    <t>Начислено за электроэнергию, потребляемую при использовании и содержании общего имущества</t>
  </si>
  <si>
    <t>Итого за 2019г.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</si>
  <si>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</si>
  <si>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</si>
  <si>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</si>
  <si>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</si>
  <si>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---</t>
  </si>
  <si>
    <t>Работы по обеспечению вывоза бытовых отходов</t>
  </si>
  <si>
    <t>Работы по содержанию и ремонту лифта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</si>
  <si>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</si>
  <si>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</si>
  <si>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</si>
  <si>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</si>
  <si>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</si>
  <si>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</si>
  <si>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</si>
  <si>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</si>
  <si>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</si>
  <si>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</si>
  <si>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</si>
  <si>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Обработка подвала</t>
  </si>
  <si>
    <t>Ремонт дверей</t>
  </si>
  <si>
    <t>Ремонт освещения подьезда, придомовой территории</t>
  </si>
  <si>
    <t>Ремонт кровли</t>
  </si>
  <si>
    <t>Покраска газопровода</t>
  </si>
  <si>
    <t>Строительно-монтажные работы</t>
  </si>
  <si>
    <t>работы по содержанию и ремонту систем   вентиляции</t>
  </si>
  <si>
    <t>Периодичность выполнения работ (оказания услуг)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</si>
  <si>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</si>
  <si>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</si>
  <si>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</si>
  <si>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</si>
  <si>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Ремонт ЦТО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</si>
  <si>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</si>
  <si>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</si>
  <si>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</si>
  <si>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</si>
  <si>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</si>
  <si>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</si>
  <si>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</si>
  <si>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</si>
  <si>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</si>
  <si>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Один раз в год</t>
  </si>
  <si>
    <t>ежемесячно</t>
  </si>
  <si>
    <t>Единица измерения</t>
  </si>
  <si>
    <t>1м2</t>
  </si>
  <si>
    <t>м2</t>
  </si>
  <si>
    <t>шт</t>
  </si>
  <si>
    <t>1м3</t>
  </si>
  <si>
    <t>Стоимость на единицу измерения</t>
  </si>
  <si>
    <t>Ремонт вент. Шахты</t>
  </si>
  <si>
    <t>Работы по текущему ремонту</t>
  </si>
  <si>
    <t>Работы по ремонту оборудования и систем инженерно-технического обеспечения, входящих в состав общего имущества в многоквартирном доме</t>
  </si>
  <si>
    <t>кВт*ч</t>
  </si>
  <si>
    <t xml:space="preserve">Начислено за электроэнергию, потрябляемую при использовании и содержании общего имущества </t>
  </si>
  <si>
    <r>
      <t>Общая информация о выполняемых работах (оказываемых услугах) по содержанию и текущему ремонту общего имущества (Тариф-22,94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</si>
</sst>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Times New Roman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 CYR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5" fillId="0" borderId="6" xfId="0" applyNumberFormat="1" applyFont="1" applyFill="1" applyBorder="1" applyAlignment="1" applyProtection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2" fontId="4" fillId="0" borderId="24" xfId="0" applyNumberFormat="1" applyFont="1" applyFill="1" applyBorder="1" applyAlignment="1" applyProtection="1">
      <alignment horizontal="center" vertical="center" wrapText="1"/>
    </xf>
    <xf numFmtId="2" fontId="4" fillId="0" borderId="25" xfId="0" applyNumberFormat="1" applyFont="1" applyFill="1" applyBorder="1" applyAlignment="1" applyProtection="1">
      <alignment horizontal="center" vertical="center" wrapText="1"/>
    </xf>
    <xf numFmtId="2" fontId="9" fillId="0" borderId="25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10" fillId="0" borderId="26" xfId="0" applyNumberFormat="1" applyFont="1" applyFill="1" applyBorder="1" applyAlignment="1" applyProtection="1">
      <alignment horizontal="center" vertical="center"/>
    </xf>
    <xf numFmtId="2" fontId="10" fillId="0" borderId="27" xfId="0" applyNumberFormat="1" applyFont="1" applyFill="1" applyBorder="1" applyAlignment="1" applyProtection="1">
      <alignment horizontal="center" vertical="center"/>
    </xf>
    <xf numFmtId="2" fontId="10" fillId="0" borderId="28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5" fillId="3" borderId="9" xfId="0" applyNumberFormat="1" applyFont="1" applyFill="1" applyBorder="1" applyAlignment="1" applyProtection="1">
      <alignment horizontal="center" vertical="center" wrapText="1"/>
    </xf>
    <xf numFmtId="2" fontId="4" fillId="3" borderId="10" xfId="0" applyNumberFormat="1" applyFont="1" applyFill="1" applyBorder="1" applyAlignment="1" applyProtection="1">
      <alignment horizontal="center" vertical="center" wrapText="1"/>
    </xf>
    <xf numFmtId="2" fontId="4" fillId="3" borderId="1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zoomScaleNormal="100" workbookViewId="0">
      <selection activeCell="D12" sqref="D12"/>
    </sheetView>
  </sheetViews>
  <sheetFormatPr defaultColWidth="9.109375" defaultRowHeight="15.75" customHeight="1" x14ac:dyDescent="0.3"/>
  <cols>
    <col min="1" max="1" width="5.88671875" style="1" customWidth="1"/>
    <col min="2" max="2" width="46.5546875" style="43" customWidth="1"/>
    <col min="3" max="3" width="10.5546875" style="1" customWidth="1"/>
    <col min="4" max="4" width="20.88671875" style="1" customWidth="1"/>
    <col min="5" max="5" width="16.5546875" style="1" customWidth="1"/>
    <col min="6" max="6" width="20.5546875" style="1" customWidth="1"/>
    <col min="7" max="7" width="15.88671875" style="1" customWidth="1"/>
    <col min="8" max="8" width="16" style="1" customWidth="1"/>
    <col min="9" max="9" width="16.88671875" style="1" customWidth="1"/>
    <col min="10" max="11" width="19.44140625" style="1" customWidth="1"/>
    <col min="12" max="12" width="23.44140625" style="1" customWidth="1"/>
    <col min="13" max="13" width="9.5546875" style="1" bestFit="1" customWidth="1"/>
    <col min="14" max="17" width="9.109375" style="1" bestFit="1" customWidth="1"/>
    <col min="18" max="18" width="6.5546875" style="1" customWidth="1"/>
    <col min="19" max="19" width="9.5546875" style="1" bestFit="1" customWidth="1"/>
    <col min="20" max="22" width="9.109375" style="1" bestFit="1" customWidth="1"/>
    <col min="23" max="23" width="0.6640625" style="1" hidden="1" customWidth="1"/>
    <col min="24" max="26" width="9.109375" style="1" hidden="1" customWidth="1"/>
    <col min="27" max="27" width="0.33203125" style="1" customWidth="1"/>
    <col min="28" max="28" width="10.6640625" style="1" customWidth="1"/>
    <col min="29" max="29" width="0.33203125" style="1" customWidth="1"/>
    <col min="30" max="31" width="10.6640625" style="1" customWidth="1"/>
    <col min="32" max="32" width="9.6640625" style="1" customWidth="1"/>
    <col min="33" max="34" width="13.88671875" style="1" customWidth="1"/>
    <col min="35" max="35" width="13.5546875" style="1" customWidth="1"/>
    <col min="36" max="36" width="15" style="1" customWidth="1"/>
    <col min="37" max="37" width="9.109375" style="1" bestFit="1" customWidth="1"/>
    <col min="38" max="39" width="16.44140625" style="1" customWidth="1"/>
    <col min="40" max="40" width="13.88671875" style="1" customWidth="1"/>
    <col min="41" max="42" width="9.109375" style="1" bestFit="1" customWidth="1"/>
    <col min="43" max="43" width="12.5546875" style="1" customWidth="1"/>
    <col min="44" max="44" width="9.109375" style="1" bestFit="1" customWidth="1"/>
    <col min="45" max="16384" width="9.109375" style="1"/>
  </cols>
  <sheetData>
    <row r="1" spans="1:4" ht="56.25" customHeight="1" thickTop="1" x14ac:dyDescent="0.3">
      <c r="A1" s="65" t="s">
        <v>0</v>
      </c>
      <c r="B1" s="66"/>
      <c r="C1" s="66"/>
      <c r="D1" s="67"/>
    </row>
    <row r="2" spans="1:4" ht="13.8" x14ac:dyDescent="0.3">
      <c r="A2" s="2"/>
      <c r="B2" s="3"/>
      <c r="C2" s="4"/>
      <c r="D2" s="5"/>
    </row>
    <row r="3" spans="1:4" ht="35.25" customHeight="1" x14ac:dyDescent="0.3">
      <c r="A3" s="6" t="s">
        <v>1</v>
      </c>
      <c r="B3" s="7" t="s">
        <v>2</v>
      </c>
      <c r="C3" s="8" t="s">
        <v>3</v>
      </c>
      <c r="D3" s="9" t="s">
        <v>4</v>
      </c>
    </row>
    <row r="4" spans="1:4" ht="20.25" customHeight="1" x14ac:dyDescent="0.3">
      <c r="A4" s="6">
        <v>1</v>
      </c>
      <c r="B4" s="7" t="s">
        <v>5</v>
      </c>
      <c r="C4" s="10" t="s">
        <v>6</v>
      </c>
      <c r="D4" s="11"/>
    </row>
    <row r="5" spans="1:4" ht="20.25" customHeight="1" x14ac:dyDescent="0.3">
      <c r="A5" s="6">
        <v>2</v>
      </c>
      <c r="B5" s="7" t="s">
        <v>7</v>
      </c>
      <c r="C5" s="10" t="s">
        <v>6</v>
      </c>
      <c r="D5" s="12">
        <v>43466</v>
      </c>
    </row>
    <row r="6" spans="1:4" ht="20.25" customHeight="1" x14ac:dyDescent="0.3">
      <c r="A6" s="6">
        <v>3</v>
      </c>
      <c r="B6" s="7" t="s">
        <v>8</v>
      </c>
      <c r="C6" s="10" t="s">
        <v>6</v>
      </c>
      <c r="D6" s="12">
        <v>43830</v>
      </c>
    </row>
    <row r="7" spans="1:4" ht="45" customHeight="1" x14ac:dyDescent="0.3">
      <c r="A7" s="68" t="s">
        <v>98</v>
      </c>
      <c r="B7" s="69"/>
      <c r="C7" s="69"/>
      <c r="D7" s="70"/>
    </row>
    <row r="8" spans="1:4" ht="27.6" x14ac:dyDescent="0.3">
      <c r="A8" s="6">
        <v>4</v>
      </c>
      <c r="B8" s="10" t="s">
        <v>9</v>
      </c>
      <c r="C8" s="10" t="s">
        <v>10</v>
      </c>
      <c r="D8" s="9"/>
    </row>
    <row r="9" spans="1:4" ht="30" customHeight="1" x14ac:dyDescent="0.3">
      <c r="A9" s="6">
        <v>5</v>
      </c>
      <c r="B9" s="13" t="s">
        <v>11</v>
      </c>
      <c r="C9" s="10" t="s">
        <v>10</v>
      </c>
      <c r="D9" s="11"/>
    </row>
    <row r="10" spans="1:4" ht="20.25" customHeight="1" x14ac:dyDescent="0.3">
      <c r="A10" s="6">
        <v>6</v>
      </c>
      <c r="B10" s="13" t="s">
        <v>12</v>
      </c>
      <c r="C10" s="10" t="s">
        <v>10</v>
      </c>
      <c r="D10" s="10">
        <v>232824.39</v>
      </c>
    </row>
    <row r="11" spans="1:4" ht="33" customHeight="1" x14ac:dyDescent="0.3">
      <c r="A11" s="6">
        <v>7</v>
      </c>
      <c r="B11" s="13" t="s">
        <v>13</v>
      </c>
      <c r="C11" s="10" t="s">
        <v>10</v>
      </c>
      <c r="D11" s="14">
        <v>712852.6</v>
      </c>
    </row>
    <row r="12" spans="1:4" ht="20.25" customHeight="1" x14ac:dyDescent="0.3">
      <c r="A12" s="6">
        <v>8</v>
      </c>
      <c r="B12" s="13" t="s">
        <v>14</v>
      </c>
      <c r="C12" s="10" t="s">
        <v>10</v>
      </c>
      <c r="D12" s="14">
        <v>390499.14</v>
      </c>
    </row>
    <row r="13" spans="1:4" ht="20.25" customHeight="1" x14ac:dyDescent="0.3">
      <c r="A13" s="6">
        <v>9</v>
      </c>
      <c r="B13" s="13" t="s">
        <v>15</v>
      </c>
      <c r="C13" s="10" t="s">
        <v>10</v>
      </c>
      <c r="D13" s="14">
        <v>149898.35</v>
      </c>
    </row>
    <row r="14" spans="1:4" ht="20.25" customHeight="1" x14ac:dyDescent="0.3">
      <c r="A14" s="6">
        <v>10</v>
      </c>
      <c r="B14" s="13" t="s">
        <v>16</v>
      </c>
      <c r="C14" s="10" t="s">
        <v>10</v>
      </c>
      <c r="D14" s="14">
        <v>65497.22</v>
      </c>
    </row>
    <row r="15" spans="1:4" ht="42.75" customHeight="1" x14ac:dyDescent="0.3">
      <c r="A15" s="6">
        <v>11</v>
      </c>
      <c r="B15" s="13" t="s">
        <v>17</v>
      </c>
      <c r="C15" s="10" t="s">
        <v>10</v>
      </c>
      <c r="D15" s="14">
        <v>3394.78</v>
      </c>
    </row>
    <row r="16" spans="1:4" ht="44.25" customHeight="1" x14ac:dyDescent="0.3">
      <c r="A16" s="6">
        <v>12</v>
      </c>
      <c r="B16" s="13" t="s">
        <v>18</v>
      </c>
      <c r="C16" s="10" t="s">
        <v>10</v>
      </c>
      <c r="D16" s="14">
        <v>100763.12</v>
      </c>
    </row>
    <row r="17" spans="1:47" ht="20.25" customHeight="1" x14ac:dyDescent="0.3">
      <c r="A17" s="6">
        <v>13</v>
      </c>
      <c r="B17" s="13" t="s">
        <v>19</v>
      </c>
      <c r="C17" s="10" t="s">
        <v>10</v>
      </c>
      <c r="D17" s="14">
        <v>745963.73</v>
      </c>
    </row>
    <row r="18" spans="1:47" ht="27.6" x14ac:dyDescent="0.3">
      <c r="A18" s="6">
        <v>14</v>
      </c>
      <c r="B18" s="13" t="s">
        <v>20</v>
      </c>
      <c r="C18" s="10" t="s">
        <v>10</v>
      </c>
      <c r="D18" s="10">
        <v>743163.73</v>
      </c>
    </row>
    <row r="19" spans="1:47" ht="20.25" customHeight="1" x14ac:dyDescent="0.3">
      <c r="A19" s="6">
        <v>15</v>
      </c>
      <c r="B19" s="13" t="s">
        <v>21</v>
      </c>
      <c r="C19" s="10" t="s">
        <v>10</v>
      </c>
      <c r="D19" s="15"/>
    </row>
    <row r="20" spans="1:47" ht="20.25" customHeight="1" x14ac:dyDescent="0.3">
      <c r="A20" s="6">
        <v>16</v>
      </c>
      <c r="B20" s="13" t="s">
        <v>22</v>
      </c>
      <c r="C20" s="10" t="s">
        <v>10</v>
      </c>
      <c r="D20" s="16"/>
    </row>
    <row r="21" spans="1:47" ht="30" customHeight="1" x14ac:dyDescent="0.3">
      <c r="A21" s="6">
        <v>17</v>
      </c>
      <c r="B21" s="13" t="s">
        <v>23</v>
      </c>
      <c r="C21" s="10" t="s">
        <v>10</v>
      </c>
      <c r="D21" s="14">
        <v>2800</v>
      </c>
    </row>
    <row r="22" spans="1:47" ht="20.25" customHeight="1" x14ac:dyDescent="0.3">
      <c r="A22" s="6">
        <v>18</v>
      </c>
      <c r="B22" s="13" t="s">
        <v>24</v>
      </c>
      <c r="C22" s="10" t="s">
        <v>10</v>
      </c>
      <c r="D22" s="14"/>
    </row>
    <row r="23" spans="1:47" ht="20.25" customHeight="1" x14ac:dyDescent="0.3">
      <c r="A23" s="6">
        <v>19</v>
      </c>
      <c r="B23" s="13" t="s">
        <v>25</v>
      </c>
      <c r="C23" s="10" t="s">
        <v>10</v>
      </c>
      <c r="D23" s="14">
        <v>745963.73</v>
      </c>
    </row>
    <row r="24" spans="1:47" ht="30" customHeight="1" x14ac:dyDescent="0.3">
      <c r="A24" s="6">
        <v>20</v>
      </c>
      <c r="B24" s="13" t="s">
        <v>26</v>
      </c>
      <c r="C24" s="10" t="s">
        <v>10</v>
      </c>
      <c r="D24" s="16"/>
    </row>
    <row r="25" spans="1:47" ht="27.6" x14ac:dyDescent="0.3">
      <c r="A25" s="6">
        <v>21</v>
      </c>
      <c r="B25" s="13" t="s">
        <v>27</v>
      </c>
      <c r="C25" s="10" t="s">
        <v>10</v>
      </c>
      <c r="D25" s="16"/>
    </row>
    <row r="26" spans="1:47" ht="27.6" x14ac:dyDescent="0.3">
      <c r="A26" s="6">
        <v>22</v>
      </c>
      <c r="B26" s="13" t="s">
        <v>28</v>
      </c>
      <c r="C26" s="10" t="s">
        <v>10</v>
      </c>
      <c r="D26" s="14">
        <v>199713.26</v>
      </c>
    </row>
    <row r="27" spans="1:47" ht="32.25" customHeight="1" thickBot="1" x14ac:dyDescent="0.35">
      <c r="A27" s="71" t="s">
        <v>29</v>
      </c>
      <c r="B27" s="72"/>
      <c r="C27" s="72"/>
      <c r="D27" s="72"/>
      <c r="E27" s="72"/>
      <c r="F27" s="72"/>
      <c r="G27" s="72"/>
      <c r="H27" s="72"/>
      <c r="I27" s="72"/>
    </row>
    <row r="28" spans="1:47" ht="124.5" customHeight="1" thickBot="1" x14ac:dyDescent="0.35">
      <c r="A28" s="6" t="s">
        <v>30</v>
      </c>
      <c r="B28" s="13" t="s">
        <v>31</v>
      </c>
      <c r="C28" s="10" t="s">
        <v>6</v>
      </c>
      <c r="D28" s="11"/>
      <c r="E28" s="11"/>
      <c r="F28" s="11" t="s">
        <v>32</v>
      </c>
      <c r="G28" s="11" t="s">
        <v>33</v>
      </c>
      <c r="H28" s="11" t="s">
        <v>34</v>
      </c>
      <c r="I28" s="17" t="s">
        <v>35</v>
      </c>
      <c r="J28" s="11" t="s">
        <v>36</v>
      </c>
      <c r="K28" s="11" t="s">
        <v>37</v>
      </c>
      <c r="L28" s="11" t="s">
        <v>38</v>
      </c>
      <c r="M28" s="73" t="s">
        <v>39</v>
      </c>
      <c r="N28" s="73"/>
      <c r="O28" s="73"/>
      <c r="P28" s="73"/>
      <c r="Q28" s="73"/>
      <c r="R28" s="73"/>
      <c r="S28" s="74" t="s">
        <v>40</v>
      </c>
      <c r="T28" s="73"/>
      <c r="U28" s="75"/>
      <c r="V28" s="75"/>
      <c r="W28" s="50" t="s">
        <v>94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J28" s="18" t="s">
        <v>41</v>
      </c>
      <c r="AK28" s="18" t="s">
        <v>42</v>
      </c>
      <c r="AL28" s="13" t="s">
        <v>17</v>
      </c>
      <c r="AM28" s="13" t="s">
        <v>43</v>
      </c>
      <c r="AN28" s="19" t="s">
        <v>44</v>
      </c>
      <c r="AU28" s="44"/>
    </row>
    <row r="29" spans="1:47" ht="14.4" x14ac:dyDescent="0.3">
      <c r="A29" s="6" t="s">
        <v>45</v>
      </c>
      <c r="B29" s="13" t="s">
        <v>46</v>
      </c>
      <c r="C29" s="10" t="s">
        <v>10</v>
      </c>
      <c r="D29" s="20"/>
      <c r="E29" s="20"/>
      <c r="F29" s="21">
        <v>3992.72</v>
      </c>
      <c r="G29" s="21">
        <v>30715.02</v>
      </c>
      <c r="H29" s="21">
        <v>119800.36</v>
      </c>
      <c r="I29" s="22">
        <v>3594.73</v>
      </c>
      <c r="J29" s="21">
        <v>57751.55</v>
      </c>
      <c r="K29" s="21">
        <v>54127.59</v>
      </c>
      <c r="L29" s="23">
        <v>61705.17</v>
      </c>
      <c r="M29" s="53">
        <v>148728.85</v>
      </c>
      <c r="N29" s="54"/>
      <c r="O29" s="54"/>
      <c r="P29" s="54"/>
      <c r="Q29" s="54"/>
      <c r="R29" s="55"/>
      <c r="S29" s="53">
        <v>83053.179999999993</v>
      </c>
      <c r="T29" s="54"/>
      <c r="U29" s="54"/>
      <c r="V29" s="54"/>
      <c r="W29" s="62">
        <f>AB34+AD34+AE34+AF34+AG34+AI34+AH34</f>
        <v>65744.69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J29" s="24">
        <v>1860</v>
      </c>
      <c r="AK29" s="24">
        <v>3683.5</v>
      </c>
      <c r="AL29" s="25">
        <v>1328.58</v>
      </c>
      <c r="AM29" s="25">
        <v>29332.53</v>
      </c>
      <c r="AN29" s="14">
        <f>SUM(F29:AM29)</f>
        <v>665418.46999999986</v>
      </c>
      <c r="AU29" s="46"/>
    </row>
    <row r="30" spans="1:47" ht="13.8" x14ac:dyDescent="0.3">
      <c r="A30" s="56" t="s">
        <v>47</v>
      </c>
      <c r="B30" s="57"/>
      <c r="C30" s="57"/>
      <c r="D30" s="58"/>
      <c r="W30" s="26"/>
      <c r="AI30" s="27"/>
    </row>
    <row r="31" spans="1:47" ht="152.25" customHeight="1" x14ac:dyDescent="0.3">
      <c r="A31" s="6">
        <v>23</v>
      </c>
      <c r="B31" s="10" t="s">
        <v>48</v>
      </c>
      <c r="C31" s="10" t="s">
        <v>49</v>
      </c>
      <c r="D31" s="11" t="s">
        <v>50</v>
      </c>
      <c r="E31" s="11" t="s">
        <v>51</v>
      </c>
      <c r="F31" s="11" t="s">
        <v>32</v>
      </c>
      <c r="G31" s="11" t="s">
        <v>33</v>
      </c>
      <c r="H31" s="11" t="s">
        <v>34</v>
      </c>
      <c r="I31" s="17" t="s">
        <v>35</v>
      </c>
      <c r="J31" s="11" t="s">
        <v>36</v>
      </c>
      <c r="K31" s="11" t="s">
        <v>52</v>
      </c>
      <c r="L31" s="11" t="s">
        <v>38</v>
      </c>
      <c r="M31" s="10" t="s">
        <v>53</v>
      </c>
      <c r="N31" s="10" t="s">
        <v>54</v>
      </c>
      <c r="O31" s="10" t="s">
        <v>55</v>
      </c>
      <c r="P31" s="10" t="s">
        <v>56</v>
      </c>
      <c r="Q31" s="10" t="s">
        <v>57</v>
      </c>
      <c r="R31" s="10" t="s">
        <v>58</v>
      </c>
      <c r="S31" s="10" t="s">
        <v>59</v>
      </c>
      <c r="T31" s="10" t="s">
        <v>60</v>
      </c>
      <c r="U31" s="10" t="s">
        <v>61</v>
      </c>
      <c r="V31" s="28" t="s">
        <v>62</v>
      </c>
      <c r="W31" s="29"/>
      <c r="X31" s="10"/>
      <c r="Y31" s="10"/>
      <c r="Z31" s="10"/>
      <c r="AA31" s="10"/>
      <c r="AB31" s="10" t="s">
        <v>93</v>
      </c>
      <c r="AC31" s="10" t="s">
        <v>63</v>
      </c>
      <c r="AD31" s="19" t="s">
        <v>64</v>
      </c>
      <c r="AE31" s="10" t="s">
        <v>65</v>
      </c>
      <c r="AF31" s="10" t="s">
        <v>66</v>
      </c>
      <c r="AG31" s="19" t="s">
        <v>67</v>
      </c>
      <c r="AH31" s="45" t="s">
        <v>95</v>
      </c>
      <c r="AI31" s="30" t="s">
        <v>68</v>
      </c>
      <c r="AJ31" s="18" t="s">
        <v>69</v>
      </c>
      <c r="AK31" s="31" t="s">
        <v>42</v>
      </c>
      <c r="AL31" s="13" t="s">
        <v>17</v>
      </c>
      <c r="AM31" s="13" t="s">
        <v>97</v>
      </c>
    </row>
    <row r="32" spans="1:47" ht="57" customHeight="1" x14ac:dyDescent="0.3">
      <c r="A32" s="6">
        <v>24</v>
      </c>
      <c r="B32" s="10" t="s">
        <v>70</v>
      </c>
      <c r="C32" s="10" t="s">
        <v>49</v>
      </c>
      <c r="D32" s="11" t="s">
        <v>71</v>
      </c>
      <c r="E32" s="10" t="s">
        <v>72</v>
      </c>
      <c r="F32" s="10" t="s">
        <v>73</v>
      </c>
      <c r="G32" s="11" t="s">
        <v>71</v>
      </c>
      <c r="H32" s="11" t="s">
        <v>71</v>
      </c>
      <c r="I32" s="11" t="s">
        <v>74</v>
      </c>
      <c r="J32" s="11" t="s">
        <v>71</v>
      </c>
      <c r="K32" s="11" t="s">
        <v>75</v>
      </c>
      <c r="L32" s="11" t="s">
        <v>71</v>
      </c>
      <c r="M32" s="10" t="s">
        <v>76</v>
      </c>
      <c r="N32" s="4" t="s">
        <v>77</v>
      </c>
      <c r="O32" s="10" t="s">
        <v>78</v>
      </c>
      <c r="P32" s="10" t="s">
        <v>79</v>
      </c>
      <c r="Q32" s="4" t="s">
        <v>80</v>
      </c>
      <c r="R32" s="4" t="s">
        <v>81</v>
      </c>
      <c r="S32" s="10" t="s">
        <v>82</v>
      </c>
      <c r="T32" s="10" t="s">
        <v>83</v>
      </c>
      <c r="U32" s="4" t="s">
        <v>84</v>
      </c>
      <c r="V32" s="32" t="s">
        <v>84</v>
      </c>
      <c r="W32" s="33"/>
      <c r="X32" s="4"/>
      <c r="Y32" s="4"/>
      <c r="Z32" s="4"/>
      <c r="AA32" s="4"/>
      <c r="AB32" s="10"/>
      <c r="AC32" s="10" t="s">
        <v>81</v>
      </c>
      <c r="AD32" s="10" t="s">
        <v>81</v>
      </c>
      <c r="AE32" s="10" t="s">
        <v>81</v>
      </c>
      <c r="AF32" s="10" t="s">
        <v>81</v>
      </c>
      <c r="AG32" s="10" t="s">
        <v>81</v>
      </c>
      <c r="AH32" s="10" t="s">
        <v>81</v>
      </c>
      <c r="AI32" s="34" t="s">
        <v>81</v>
      </c>
      <c r="AJ32" s="35" t="s">
        <v>85</v>
      </c>
      <c r="AK32" s="10" t="s">
        <v>85</v>
      </c>
      <c r="AL32" s="4" t="s">
        <v>86</v>
      </c>
      <c r="AM32" s="4" t="s">
        <v>86</v>
      </c>
    </row>
    <row r="33" spans="1:39" ht="27.6" x14ac:dyDescent="0.3">
      <c r="A33" s="6">
        <v>25</v>
      </c>
      <c r="B33" s="10" t="s">
        <v>87</v>
      </c>
      <c r="C33" s="10" t="s">
        <v>49</v>
      </c>
      <c r="D33" s="11" t="s">
        <v>88</v>
      </c>
      <c r="E33" s="11" t="s">
        <v>88</v>
      </c>
      <c r="F33" s="11" t="s">
        <v>88</v>
      </c>
      <c r="G33" s="11" t="s">
        <v>88</v>
      </c>
      <c r="H33" s="11" t="s">
        <v>88</v>
      </c>
      <c r="I33" s="11" t="s">
        <v>88</v>
      </c>
      <c r="J33" s="11" t="s">
        <v>88</v>
      </c>
      <c r="K33" s="11" t="s">
        <v>88</v>
      </c>
      <c r="L33" s="11" t="s">
        <v>88</v>
      </c>
      <c r="M33" s="4" t="s">
        <v>89</v>
      </c>
      <c r="N33" s="4" t="s">
        <v>89</v>
      </c>
      <c r="O33" s="4" t="s">
        <v>89</v>
      </c>
      <c r="P33" s="4" t="s">
        <v>89</v>
      </c>
      <c r="Q33" s="4" t="s">
        <v>89</v>
      </c>
      <c r="R33" s="4" t="s">
        <v>89</v>
      </c>
      <c r="S33" s="11" t="s">
        <v>88</v>
      </c>
      <c r="T33" s="11" t="s">
        <v>88</v>
      </c>
      <c r="U33" s="11" t="s">
        <v>88</v>
      </c>
      <c r="V33" s="28" t="s">
        <v>88</v>
      </c>
      <c r="W33" s="36"/>
      <c r="X33" s="11"/>
      <c r="Y33" s="11"/>
      <c r="Z33" s="11"/>
      <c r="AA33" s="11"/>
      <c r="AB33" s="11" t="s">
        <v>90</v>
      </c>
      <c r="AC33" s="11" t="s">
        <v>90</v>
      </c>
      <c r="AD33" s="11" t="s">
        <v>90</v>
      </c>
      <c r="AE33" s="11" t="s">
        <v>90</v>
      </c>
      <c r="AF33" s="11" t="s">
        <v>90</v>
      </c>
      <c r="AG33" s="37" t="s">
        <v>90</v>
      </c>
      <c r="AH33" s="37" t="s">
        <v>90</v>
      </c>
      <c r="AI33" s="30" t="s">
        <v>90</v>
      </c>
      <c r="AJ33" s="18" t="s">
        <v>90</v>
      </c>
      <c r="AK33" s="18" t="s">
        <v>90</v>
      </c>
      <c r="AL33" s="10" t="s">
        <v>91</v>
      </c>
      <c r="AM33" s="10" t="s">
        <v>96</v>
      </c>
    </row>
    <row r="34" spans="1:39" ht="14.4" thickBot="1" x14ac:dyDescent="0.35">
      <c r="A34" s="38">
        <v>26</v>
      </c>
      <c r="B34" s="14" t="s">
        <v>92</v>
      </c>
      <c r="C34" s="14" t="s">
        <v>10</v>
      </c>
      <c r="D34" s="20">
        <f>D29/12/2571.8</f>
        <v>0</v>
      </c>
      <c r="E34" s="20"/>
      <c r="F34" s="20"/>
      <c r="G34" s="20"/>
      <c r="H34" s="20"/>
      <c r="I34" s="20"/>
      <c r="J34" s="20"/>
      <c r="K34" s="20"/>
      <c r="L34" s="20"/>
      <c r="M34" s="59"/>
      <c r="N34" s="60"/>
      <c r="O34" s="60"/>
      <c r="P34" s="60"/>
      <c r="Q34" s="60"/>
      <c r="R34" s="61"/>
      <c r="S34" s="59">
        <f>S29/12/2571.8</f>
        <v>2.6911495191435306</v>
      </c>
      <c r="T34" s="60"/>
      <c r="U34" s="60"/>
      <c r="V34" s="60"/>
      <c r="W34" s="39"/>
      <c r="X34" s="40"/>
      <c r="Y34" s="40"/>
      <c r="Z34" s="40"/>
      <c r="AA34" s="40"/>
      <c r="AB34" s="41">
        <v>9126.2999999999993</v>
      </c>
      <c r="AC34" s="47"/>
      <c r="AD34" s="47">
        <v>280</v>
      </c>
      <c r="AE34" s="47">
        <v>2898</v>
      </c>
      <c r="AF34" s="47">
        <v>23951</v>
      </c>
      <c r="AG34" s="47">
        <v>3947</v>
      </c>
      <c r="AH34" s="48">
        <f>14997.75</f>
        <v>14997.75</v>
      </c>
      <c r="AI34" s="49">
        <v>10544.64</v>
      </c>
      <c r="AJ34" s="24">
        <v>1860</v>
      </c>
      <c r="AK34" s="24">
        <v>3683.5</v>
      </c>
      <c r="AL34" s="42"/>
      <c r="AM34" s="42"/>
    </row>
  </sheetData>
  <mergeCells count="12">
    <mergeCell ref="A1:D1"/>
    <mergeCell ref="A7:D7"/>
    <mergeCell ref="A27:I27"/>
    <mergeCell ref="M28:R28"/>
    <mergeCell ref="S28:V28"/>
    <mergeCell ref="W28:AI28"/>
    <mergeCell ref="M29:R29"/>
    <mergeCell ref="S29:V29"/>
    <mergeCell ref="A30:D30"/>
    <mergeCell ref="M34:R34"/>
    <mergeCell ref="S34:V34"/>
    <mergeCell ref="W29:AI29"/>
  </mergeCells>
  <pageMargins left="0.31496062874794001" right="0.31496062874794001" top="0.74803149700164795" bottom="0.74803149700164795" header="0.31496062874794001" footer="0.31496062874794001"/>
  <pageSetup paperSize="9"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</cp:lastModifiedBy>
  <dcterms:modified xsi:type="dcterms:W3CDTF">2020-03-31T21:45:13Z</dcterms:modified>
</cp:coreProperties>
</file>